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講習会・実地研修会\06_開催前（開催案内他）\R05年度\第699回福島市\"/>
    </mc:Choice>
  </mc:AlternateContent>
  <bookViews>
    <workbookView xWindow="32760" yWindow="32760" windowWidth="28800" windowHeight="12210"/>
  </bookViews>
  <sheets>
    <sheet name="R5申込書" sheetId="30" r:id="rId1"/>
  </sheets>
  <definedNames>
    <definedName name="_xlnm.Print_Area" localSheetId="0">'R5申込書'!$A$1:$Z$38</definedName>
  </definedNames>
  <calcPr calcId="162913"/>
</workbook>
</file>

<file path=xl/calcChain.xml><?xml version="1.0" encoding="utf-8"?>
<calcChain xmlns="http://schemas.openxmlformats.org/spreadsheetml/2006/main">
  <c r="X33" i="30" l="1"/>
  <c r="V30" i="30" l="1"/>
  <c r="T30" i="30"/>
  <c r="S30" i="30"/>
  <c r="R30" i="30"/>
  <c r="Q30" i="30"/>
  <c r="P30" i="30"/>
  <c r="O30" i="30"/>
  <c r="N30" i="30"/>
  <c r="M30" i="30"/>
  <c r="L30" i="30"/>
  <c r="K30" i="30"/>
  <c r="J30" i="30"/>
  <c r="I32" i="30"/>
  <c r="I30" i="30"/>
  <c r="H30" i="30"/>
  <c r="G30" i="30"/>
  <c r="U30" i="30"/>
  <c r="F33" i="30"/>
  <c r="F32" i="30"/>
  <c r="I36" i="30"/>
  <c r="F34" i="30"/>
  <c r="I34" i="30"/>
  <c r="F36" i="30"/>
  <c r="I33" i="30"/>
  <c r="I38" i="30"/>
  <c r="Y33" i="30"/>
</calcChain>
</file>

<file path=xl/sharedStrings.xml><?xml version="1.0" encoding="utf-8"?>
<sst xmlns="http://schemas.openxmlformats.org/spreadsheetml/2006/main" count="60" uniqueCount="56">
  <si>
    <t>年齢</t>
    <rPh sb="0" eb="2">
      <t>ネンレイ</t>
    </rPh>
    <phoneticPr fontId="2"/>
  </si>
  <si>
    <t>ＮＯ</t>
    <phoneticPr fontId="2"/>
  </si>
  <si>
    <t>性別</t>
    <rPh sb="0" eb="2">
      <t>セイベツ</t>
    </rPh>
    <phoneticPr fontId="2"/>
  </si>
  <si>
    <t>正会員</t>
    <rPh sb="0" eb="3">
      <t>セイカイイン</t>
    </rPh>
    <phoneticPr fontId="2"/>
  </si>
  <si>
    <t>一般（非会員）</t>
    <rPh sb="0" eb="2">
      <t>イッパン</t>
    </rPh>
    <rPh sb="3" eb="4">
      <t>ヒ</t>
    </rPh>
    <rPh sb="4" eb="6">
      <t>カイイン</t>
    </rPh>
    <phoneticPr fontId="2"/>
  </si>
  <si>
    <t>所属（課名まで記載）</t>
    <rPh sb="0" eb="2">
      <t>ショゾク</t>
    </rPh>
    <rPh sb="3" eb="5">
      <t>カメイ</t>
    </rPh>
    <rPh sb="7" eb="9">
      <t>キサイ</t>
    </rPh>
    <phoneticPr fontId="2"/>
  </si>
  <si>
    <t>交流会</t>
    <rPh sb="0" eb="3">
      <t>コウリュウカイ</t>
    </rPh>
    <phoneticPr fontId="2"/>
  </si>
  <si>
    <t>協　会　名：</t>
    <rPh sb="0" eb="1">
      <t>キョウ</t>
    </rPh>
    <rPh sb="2" eb="3">
      <t>カイ</t>
    </rPh>
    <rPh sb="4" eb="5">
      <t>メイ</t>
    </rPh>
    <phoneticPr fontId="2"/>
  </si>
  <si>
    <t>申込者氏名：</t>
    <rPh sb="0" eb="3">
      <t>モウシコミシャ</t>
    </rPh>
    <phoneticPr fontId="2"/>
  </si>
  <si>
    <t>Ｔ  Ｅ  Ｌ：</t>
    <phoneticPr fontId="2"/>
  </si>
  <si>
    <t>Ｍ Ａ Ｉ Ｌ：</t>
    <phoneticPr fontId="2"/>
  </si>
  <si>
    <t>【聴講料】</t>
    <phoneticPr fontId="2"/>
  </si>
  <si>
    <t>(フリガナ）
氏　　名</t>
    <rPh sb="7" eb="8">
      <t>シ</t>
    </rPh>
    <rPh sb="10" eb="11">
      <t>ナ</t>
    </rPh>
    <phoneticPr fontId="2"/>
  </si>
  <si>
    <t>賛助
会員</t>
    <rPh sb="0" eb="2">
      <t>サンジョ</t>
    </rPh>
    <rPh sb="3" eb="5">
      <t>カイイン</t>
    </rPh>
    <phoneticPr fontId="2"/>
  </si>
  <si>
    <t>現場
研修</t>
    <rPh sb="0" eb="2">
      <t>ゲンバ</t>
    </rPh>
    <rPh sb="3" eb="5">
      <t>ケンシュウ</t>
    </rPh>
    <phoneticPr fontId="2"/>
  </si>
  <si>
    <t>部門別
（必ず〇を記入）</t>
    <rPh sb="0" eb="2">
      <t>ブモン</t>
    </rPh>
    <rPh sb="2" eb="3">
      <t>ベツ</t>
    </rPh>
    <rPh sb="5" eb="6">
      <t>カナラ</t>
    </rPh>
    <rPh sb="9" eb="11">
      <t>キニュウ</t>
    </rPh>
    <phoneticPr fontId="2"/>
  </si>
  <si>
    <t>30歳
未満</t>
    <rPh sb="2" eb="3">
      <t>サイ</t>
    </rPh>
    <rPh sb="4" eb="6">
      <t>ミマン</t>
    </rPh>
    <phoneticPr fontId="2"/>
  </si>
  <si>
    <t>開催県内</t>
    <rPh sb="0" eb="4">
      <t>カイサイケンナイ</t>
    </rPh>
    <phoneticPr fontId="30"/>
  </si>
  <si>
    <t>市町村</t>
    <rPh sb="0" eb="3">
      <t>シチョウソン</t>
    </rPh>
    <phoneticPr fontId="30"/>
  </si>
  <si>
    <t>特別会員</t>
    <rPh sb="0" eb="2">
      <t>トクベツ</t>
    </rPh>
    <rPh sb="2" eb="4">
      <t>カイイン</t>
    </rPh>
    <phoneticPr fontId="2"/>
  </si>
  <si>
    <t>開催県内
勤務又は
在住</t>
    <rPh sb="0" eb="4">
      <t>カイサイケンナイ</t>
    </rPh>
    <rPh sb="5" eb="7">
      <t>キンム</t>
    </rPh>
    <rPh sb="7" eb="8">
      <t>マタ</t>
    </rPh>
    <rPh sb="10" eb="12">
      <t>ザイジュウ</t>
    </rPh>
    <phoneticPr fontId="30"/>
  </si>
  <si>
    <t>申込み区分（該当に〇を記入）</t>
    <rPh sb="0" eb="2">
      <t>モウシコ</t>
    </rPh>
    <rPh sb="3" eb="5">
      <t>クブン</t>
    </rPh>
    <phoneticPr fontId="2"/>
  </si>
  <si>
    <t>通常料金
（30歳
　以上）</t>
    <rPh sb="0" eb="2">
      <t>ツウジョウ</t>
    </rPh>
    <rPh sb="2" eb="4">
      <t>リョウキン</t>
    </rPh>
    <rPh sb="8" eb="9">
      <t>サイ</t>
    </rPh>
    <rPh sb="11" eb="13">
      <t>イジョウ</t>
    </rPh>
    <phoneticPr fontId="2"/>
  </si>
  <si>
    <t>料金（税込み）</t>
    <rPh sb="0" eb="1">
      <t>リョウキン</t>
    </rPh>
    <rPh sb="2" eb="4">
      <t>ゼイコ</t>
    </rPh>
    <phoneticPr fontId="30"/>
  </si>
  <si>
    <t>（一社）全日本建設技術協会　殿</t>
    <rPh sb="1" eb="3">
      <t>イチシャ</t>
    </rPh>
    <rPh sb="4" eb="7">
      <t>ゼンニホン</t>
    </rPh>
    <rPh sb="7" eb="9">
      <t>ケンセツ</t>
    </rPh>
    <rPh sb="9" eb="11">
      <t>ギジュツ</t>
    </rPh>
    <rPh sb="11" eb="13">
      <t>キョウカイ</t>
    </rPh>
    <rPh sb="14" eb="15">
      <t>ドノ</t>
    </rPh>
    <phoneticPr fontId="2"/>
  </si>
  <si>
    <t>通常料金</t>
    <rPh sb="0" eb="4">
      <t>ツウジョウリョウキン</t>
    </rPh>
    <phoneticPr fontId="2"/>
  </si>
  <si>
    <t>18,800円（一般（非会員・通常料金））</t>
    <rPh sb="6" eb="7">
      <t>エン</t>
    </rPh>
    <rPh sb="8" eb="10">
      <t>イッパン</t>
    </rPh>
    <rPh sb="11" eb="14">
      <t>ヒカイイン</t>
    </rPh>
    <rPh sb="15" eb="19">
      <t>ツウジョウリョウキン</t>
    </rPh>
    <phoneticPr fontId="2"/>
  </si>
  <si>
    <t>13,700円（会員（正会員（30歳以上）・特別会員・賛助会員）</t>
    <rPh sb="6" eb="7">
      <t>エン</t>
    </rPh>
    <rPh sb="11" eb="14">
      <t>セイカイイン</t>
    </rPh>
    <phoneticPr fontId="2"/>
  </si>
  <si>
    <t>合計金額（全建に振込）</t>
    <rPh sb="0" eb="4">
      <t>ゴウケイキンガク</t>
    </rPh>
    <phoneticPr fontId="30"/>
  </si>
  <si>
    <t>【現場研修料】</t>
    <rPh sb="1" eb="5">
      <t>ゲンバケンシュウ</t>
    </rPh>
    <phoneticPr fontId="2"/>
  </si>
  <si>
    <t>開催
地区連管内市町村</t>
    <rPh sb="0" eb="2">
      <t>カイサイ</t>
    </rPh>
    <rPh sb="3" eb="6">
      <t>チクレン</t>
    </rPh>
    <rPh sb="6" eb="8">
      <t>カンナイ</t>
    </rPh>
    <rPh sb="8" eb="11">
      <t>シチョウソン</t>
    </rPh>
    <phoneticPr fontId="30"/>
  </si>
  <si>
    <t>（火）</t>
    <rPh sb="1" eb="2">
      <t>カ</t>
    </rPh>
    <phoneticPr fontId="30"/>
  </si>
  <si>
    <t>（水）</t>
    <rPh sb="1" eb="2">
      <t>スイ</t>
    </rPh>
    <phoneticPr fontId="30"/>
  </si>
  <si>
    <t>（木）</t>
    <rPh sb="1" eb="2">
      <t>モク</t>
    </rPh>
    <phoneticPr fontId="30"/>
  </si>
  <si>
    <t>宿泊斡旋
（希望日にホテル番号を記入）
（喫煙希望…”喫”を併記）</t>
    <rPh sb="0" eb="2">
      <t>シュクハク</t>
    </rPh>
    <rPh sb="2" eb="4">
      <t>アッセン</t>
    </rPh>
    <rPh sb="6" eb="8">
      <t>キボウ</t>
    </rPh>
    <rPh sb="8" eb="9">
      <t>ビ</t>
    </rPh>
    <rPh sb="13" eb="15">
      <t>バンゴウ</t>
    </rPh>
    <rPh sb="16" eb="18">
      <t>キニュウ</t>
    </rPh>
    <rPh sb="21" eb="23">
      <t>キツエン</t>
    </rPh>
    <rPh sb="23" eb="25">
      <t>キボウ</t>
    </rPh>
    <rPh sb="27" eb="28">
      <t>キツ</t>
    </rPh>
    <rPh sb="30" eb="32">
      <t>ヘイキ</t>
    </rPh>
    <phoneticPr fontId="2"/>
  </si>
  <si>
    <t>会　員</t>
    <rPh sb="0" eb="1">
      <t>カイ</t>
    </rPh>
    <rPh sb="2" eb="3">
      <t>イン</t>
    </rPh>
    <phoneticPr fontId="2"/>
  </si>
  <si>
    <r>
      <t>　　　　　</t>
    </r>
    <r>
      <rPr>
        <b/>
        <sz val="24"/>
        <rFont val="ＭＳ 明朝"/>
        <family val="1"/>
        <charset val="128"/>
      </rPr>
      <t>開催地区連合会管内</t>
    </r>
    <r>
      <rPr>
        <sz val="24"/>
        <rFont val="ＭＳ 明朝"/>
        <family val="1"/>
        <charset val="128"/>
      </rPr>
      <t>の市町村）、特別会員（</t>
    </r>
    <r>
      <rPr>
        <b/>
        <sz val="24"/>
        <rFont val="ＭＳ 明朝"/>
        <family val="1"/>
        <charset val="128"/>
      </rPr>
      <t>開催県内</t>
    </r>
    <r>
      <rPr>
        <sz val="24"/>
        <rFont val="ＭＳ 明朝"/>
        <family val="1"/>
        <charset val="128"/>
      </rPr>
      <t>勤務又は在住）、一般（</t>
    </r>
    <r>
      <rPr>
        <b/>
        <sz val="24"/>
        <rFont val="ＭＳ 明朝"/>
        <family val="1"/>
        <charset val="128"/>
      </rPr>
      <t>開催県内</t>
    </r>
    <r>
      <rPr>
        <sz val="24"/>
        <rFont val="ＭＳ 明朝"/>
        <family val="1"/>
        <charset val="128"/>
      </rPr>
      <t>の市町村）</t>
    </r>
    <rPh sb="5" eb="7">
      <t>カイサイ</t>
    </rPh>
    <rPh sb="7" eb="12">
      <t>チクレンゴウカイ</t>
    </rPh>
    <rPh sb="12" eb="14">
      <t>カンナイ</t>
    </rPh>
    <rPh sb="15" eb="18">
      <t>シチョウソン</t>
    </rPh>
    <rPh sb="20" eb="24">
      <t>トクベツカイイン</t>
    </rPh>
    <rPh sb="25" eb="29">
      <t>カイサイケンナイ</t>
    </rPh>
    <rPh sb="29" eb="32">
      <t>キンムマタ</t>
    </rPh>
    <rPh sb="33" eb="35">
      <t>ザイジュウ</t>
    </rPh>
    <rPh sb="37" eb="39">
      <t>イッパン</t>
    </rPh>
    <rPh sb="40" eb="44">
      <t>カイサイケンナイ</t>
    </rPh>
    <rPh sb="45" eb="48">
      <t>シチョウソン</t>
    </rPh>
    <phoneticPr fontId="2"/>
  </si>
  <si>
    <r>
      <t>　　 0円（一般（学生））、正会員（</t>
    </r>
    <r>
      <rPr>
        <b/>
        <sz val="26"/>
        <rFont val="ＭＳ 明朝"/>
        <family val="1"/>
        <charset val="128"/>
      </rPr>
      <t>開催県内</t>
    </r>
    <r>
      <rPr>
        <sz val="26"/>
        <rFont val="ＭＳ 明朝"/>
        <family val="1"/>
        <charset val="128"/>
      </rPr>
      <t>の市町村）</t>
    </r>
    <rPh sb="4" eb="5">
      <t>エン</t>
    </rPh>
    <rPh sb="6" eb="8">
      <t>イッパン</t>
    </rPh>
    <rPh sb="9" eb="11">
      <t>ガクセイ</t>
    </rPh>
    <rPh sb="14" eb="17">
      <t>セイカイイン</t>
    </rPh>
    <rPh sb="18" eb="22">
      <t>カイサイケンナイ</t>
    </rPh>
    <rPh sb="23" eb="26">
      <t>シチョウソン</t>
    </rPh>
    <phoneticPr fontId="2"/>
  </si>
  <si>
    <t>　西鉄旅行（株）　殿</t>
    <rPh sb="1" eb="3">
      <t>ニシテツ</t>
    </rPh>
    <rPh sb="3" eb="5">
      <t>リョコウ</t>
    </rPh>
    <rPh sb="5" eb="8">
      <t>カブ</t>
    </rPh>
    <rPh sb="6" eb="7">
      <t>カブ</t>
    </rPh>
    <rPh sb="9" eb="10">
      <t>トノ</t>
    </rPh>
    <phoneticPr fontId="2"/>
  </si>
  <si>
    <t>（西鉄旅行㈱に振込）</t>
    <rPh sb="1" eb="3">
      <t>ニシテツ</t>
    </rPh>
    <rPh sb="3" eb="5">
      <t>リョコウ</t>
    </rPh>
    <phoneticPr fontId="30"/>
  </si>
  <si>
    <t>開催県内の学生</t>
    <rPh sb="0" eb="4">
      <t>カイサイケンナイ</t>
    </rPh>
    <rPh sb="5" eb="7">
      <t>ガクセイ</t>
    </rPh>
    <phoneticPr fontId="2"/>
  </si>
  <si>
    <r>
      <t xml:space="preserve"> 2,100円</t>
    </r>
    <r>
      <rPr>
        <sz val="24"/>
        <rFont val="ＭＳ 明朝"/>
        <family val="1"/>
        <charset val="128"/>
      </rPr>
      <t>（会員（正会員（30歳未満）・</t>
    </r>
    <r>
      <rPr>
        <b/>
        <sz val="24"/>
        <rFont val="ＭＳ 明朝"/>
        <family val="1"/>
        <charset val="128"/>
      </rPr>
      <t>開催県内</t>
    </r>
    <r>
      <rPr>
        <sz val="24"/>
        <rFont val="ＭＳ 明朝"/>
        <family val="1"/>
        <charset val="128"/>
      </rPr>
      <t>に勤務、</t>
    </r>
    <rPh sb="6" eb="7">
      <t>エン</t>
    </rPh>
    <rPh sb="8" eb="10">
      <t>カイイン</t>
    </rPh>
    <rPh sb="11" eb="14">
      <t>セイカイイン</t>
    </rPh>
    <rPh sb="22" eb="26">
      <t>カイサイケンナイ</t>
    </rPh>
    <rPh sb="27" eb="29">
      <t>キンム</t>
    </rPh>
    <phoneticPr fontId="2"/>
  </si>
  <si>
    <t>国・県
政令市</t>
    <rPh sb="0" eb="1">
      <t>クニ</t>
    </rPh>
    <rPh sb="2" eb="3">
      <t>ケン</t>
    </rPh>
    <rPh sb="4" eb="7">
      <t>セイレイシ</t>
    </rPh>
    <phoneticPr fontId="30"/>
  </si>
  <si>
    <r>
      <t>　　　　　一般（非会員（</t>
    </r>
    <r>
      <rPr>
        <b/>
        <sz val="26"/>
        <rFont val="ＭＳ 明朝"/>
        <family val="1"/>
        <charset val="128"/>
      </rPr>
      <t>開催県内</t>
    </r>
    <r>
      <rPr>
        <sz val="26"/>
        <rFont val="ＭＳ 明朝"/>
        <family val="1"/>
        <charset val="128"/>
      </rPr>
      <t>の国・県・政令市））</t>
    </r>
    <rPh sb="8" eb="11">
      <t>ヒカイイン</t>
    </rPh>
    <phoneticPr fontId="30"/>
  </si>
  <si>
    <r>
      <t>※データを</t>
    </r>
    <r>
      <rPr>
        <b/>
        <sz val="22"/>
        <color indexed="10"/>
        <rFont val="ＭＳ ゴシック"/>
        <family val="3"/>
        <charset val="128"/>
      </rPr>
      <t>加工(幅の変更や削除など）せず</t>
    </r>
    <r>
      <rPr>
        <sz val="22"/>
        <color indexed="10"/>
        <rFont val="ＭＳ ゴシック"/>
        <family val="3"/>
        <charset val="128"/>
      </rPr>
      <t>に使用してください。</t>
    </r>
    <r>
      <rPr>
        <u/>
        <sz val="22"/>
        <rFont val="ＭＳ ゴシック"/>
        <family val="3"/>
        <charset val="128"/>
      </rPr>
      <t>（【行】は必要があれば挿入しても構いません）</t>
    </r>
    <rPh sb="5" eb="7">
      <t>カコウ</t>
    </rPh>
    <rPh sb="8" eb="9">
      <t>ハバ</t>
    </rPh>
    <rPh sb="10" eb="12">
      <t>ヘンコウ</t>
    </rPh>
    <rPh sb="13" eb="15">
      <t>サクジョ</t>
    </rPh>
    <rPh sb="21" eb="23">
      <t>シヨウ</t>
    </rPh>
    <rPh sb="32" eb="33">
      <t>ギョウ</t>
    </rPh>
    <rPh sb="35" eb="37">
      <t>ヒツヨウ</t>
    </rPh>
    <rPh sb="41" eb="43">
      <t>ソウニュウ</t>
    </rPh>
    <rPh sb="46" eb="47">
      <t>カマ</t>
    </rPh>
    <phoneticPr fontId="2"/>
  </si>
  <si>
    <r>
      <t>※申し込みの際は</t>
    </r>
    <r>
      <rPr>
        <b/>
        <sz val="22"/>
        <color indexed="10"/>
        <rFont val="ＭＳ ゴシック"/>
        <family val="3"/>
        <charset val="128"/>
      </rPr>
      <t>エクセルデータのまま送付</t>
    </r>
    <r>
      <rPr>
        <sz val="22"/>
        <color indexed="10"/>
        <rFont val="ＭＳ ゴシック"/>
        <family val="3"/>
        <charset val="128"/>
      </rPr>
      <t>してください（ＰＤＦ等に変換しないでください）。　＜必ず直接入力してください（</t>
    </r>
    <r>
      <rPr>
        <b/>
        <sz val="22"/>
        <color indexed="10"/>
        <rFont val="ＭＳ ゴシック"/>
        <family val="3"/>
        <charset val="128"/>
      </rPr>
      <t>手書き厳禁</t>
    </r>
    <r>
      <rPr>
        <sz val="22"/>
        <color indexed="10"/>
        <rFont val="ＭＳ ゴシック"/>
        <family val="3"/>
        <charset val="128"/>
      </rPr>
      <t>）＞</t>
    </r>
    <rPh sb="1" eb="2">
      <t>モウ</t>
    </rPh>
    <rPh sb="3" eb="4">
      <t>コ</t>
    </rPh>
    <rPh sb="46" eb="47">
      <t>カナラ</t>
    </rPh>
    <rPh sb="48" eb="50">
      <t>チョクセツ</t>
    </rPh>
    <rPh sb="50" eb="52">
      <t>ニュウリョク</t>
    </rPh>
    <rPh sb="59" eb="61">
      <t>テガ</t>
    </rPh>
    <rPh sb="62" eb="64">
      <t>ゲンキン</t>
    </rPh>
    <phoneticPr fontId="2"/>
  </si>
  <si>
    <r>
      <t>※氏名及び所属の欄は、フォント及びフォントサイズを</t>
    </r>
    <r>
      <rPr>
        <b/>
        <sz val="22"/>
        <color indexed="10"/>
        <rFont val="ＭＳ ゴシック"/>
        <family val="3"/>
        <charset val="128"/>
      </rPr>
      <t>変更しないよう</t>
    </r>
    <r>
      <rPr>
        <sz val="22"/>
        <color indexed="10"/>
        <rFont val="ＭＳ ゴシック"/>
        <family val="3"/>
        <charset val="128"/>
      </rPr>
      <t>お願いします。氏名の</t>
    </r>
    <r>
      <rPr>
        <b/>
        <sz val="22"/>
        <color indexed="10"/>
        <rFont val="ＭＳ ゴシック"/>
        <family val="3"/>
        <charset val="128"/>
      </rPr>
      <t>フリガナは必ず入力</t>
    </r>
    <r>
      <rPr>
        <sz val="22"/>
        <color indexed="10"/>
        <rFont val="ＭＳ ゴシック"/>
        <family val="3"/>
        <charset val="128"/>
      </rPr>
      <t>してください。</t>
    </r>
    <rPh sb="1" eb="3">
      <t>シメイ</t>
    </rPh>
    <rPh sb="3" eb="4">
      <t>オヨ</t>
    </rPh>
    <rPh sb="5" eb="7">
      <t>ショゾク</t>
    </rPh>
    <rPh sb="8" eb="9">
      <t>ラン</t>
    </rPh>
    <rPh sb="15" eb="16">
      <t>オヨ</t>
    </rPh>
    <rPh sb="25" eb="27">
      <t>ヘンコウ</t>
    </rPh>
    <rPh sb="33" eb="34">
      <t>ネガ</t>
    </rPh>
    <rPh sb="39" eb="41">
      <t>シメイ</t>
    </rPh>
    <rPh sb="47" eb="48">
      <t>カナラ</t>
    </rPh>
    <rPh sb="49" eb="51">
      <t>ニュウリョク</t>
    </rPh>
    <phoneticPr fontId="26"/>
  </si>
  <si>
    <r>
      <t>※参加の内容には「○」を入力、不参加の内容は「空欄」としてください（</t>
    </r>
    <r>
      <rPr>
        <b/>
        <sz val="22"/>
        <color indexed="10"/>
        <rFont val="ＭＳ ゴシック"/>
        <family val="3"/>
        <charset val="128"/>
      </rPr>
      <t>×等の入力はしない</t>
    </r>
    <r>
      <rPr>
        <sz val="22"/>
        <color indexed="10"/>
        <rFont val="ＭＳ ゴシック"/>
        <family val="3"/>
        <charset val="128"/>
      </rPr>
      <t>でください）</t>
    </r>
    <rPh sb="1" eb="3">
      <t>サンカ</t>
    </rPh>
    <rPh sb="4" eb="6">
      <t>ナイヨウ</t>
    </rPh>
    <rPh sb="12" eb="14">
      <t>ニュウリョク</t>
    </rPh>
    <rPh sb="15" eb="18">
      <t>フサンカ</t>
    </rPh>
    <rPh sb="19" eb="21">
      <t>ナイヨウ</t>
    </rPh>
    <rPh sb="23" eb="25">
      <t>クウラン</t>
    </rPh>
    <rPh sb="35" eb="36">
      <t>ナド</t>
    </rPh>
    <rPh sb="37" eb="39">
      <t>ニュウリョク</t>
    </rPh>
    <phoneticPr fontId="26"/>
  </si>
  <si>
    <t xml:space="preserve">      第６９９回（福島市）建設技術講習会申込書　</t>
    <rPh sb="12" eb="14">
      <t>フクシマ</t>
    </rPh>
    <rPh sb="14" eb="15">
      <t>シ</t>
    </rPh>
    <phoneticPr fontId="2"/>
  </si>
  <si>
    <t>都市</t>
    <rPh sb="0" eb="2">
      <t>トシ</t>
    </rPh>
    <phoneticPr fontId="35"/>
  </si>
  <si>
    <t>河川</t>
    <rPh sb="0" eb="2">
      <t>カセン</t>
    </rPh>
    <phoneticPr fontId="35"/>
  </si>
  <si>
    <t>11月</t>
    <rPh sb="2" eb="3">
      <t>ガツ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</si>
  <si>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</si>
  <si>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</si>
  <si>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</si>
  <si>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r>
      <t>福島空港
で
下車予定
の場合は</t>
    </r>
    <r>
      <rPr>
        <sz val="24"/>
        <color rgb="FFFF0000"/>
        <rFont val="ＭＳ ゴシック"/>
        <family val="3"/>
        <charset val="128"/>
      </rPr>
      <t>○</t>
    </r>
    <rPh sb="0" eb="2">
      <t>フクシマ</t>
    </rPh>
    <rPh sb="2" eb="4">
      <t>クウコウ</t>
    </rPh>
    <rPh sb="7" eb="9">
      <t>ゲシャ</t>
    </rPh>
    <rPh sb="9" eb="11">
      <t>ヨテイ</t>
    </rPh>
    <rPh sb="13" eb="15">
      <t>バアイ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</si>
</sst>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24"/>
      <name val="ＭＳ ゴシック"/>
      <family val="3"/>
      <charset val="128"/>
    </font>
    <font>
      <sz val="26"/>
      <name val="ＭＳ ゴシック"/>
      <family val="3"/>
      <charset val="128"/>
    </font>
    <font>
      <sz val="20"/>
      <name val="ＭＳ 明朝"/>
      <family val="1"/>
      <charset val="128"/>
    </font>
    <font>
      <sz val="22"/>
      <name val="ＭＳ ゴシック"/>
      <family val="3"/>
      <charset val="128"/>
    </font>
    <font>
      <strike/>
      <sz val="20"/>
      <name val="ＭＳ 明朝"/>
      <family val="1"/>
      <charset val="128"/>
    </font>
    <font>
      <sz val="32"/>
      <name val="ＭＳ ゴシック"/>
      <family val="3"/>
      <charset val="128"/>
    </font>
    <font>
      <b/>
      <sz val="26"/>
      <name val="ＭＳ 明朝"/>
      <family val="1"/>
      <charset val="128"/>
    </font>
    <font>
      <strike/>
      <sz val="26"/>
      <name val="ＭＳ 明朝"/>
      <family val="1"/>
      <charset val="128"/>
    </font>
    <font>
      <b/>
      <sz val="12"/>
      <name val="ＭＳ ゴシック"/>
      <family val="3"/>
      <charset val="128"/>
    </font>
    <font>
      <strike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30"/>
      <name val="ＭＳ 明朝"/>
      <family val="1"/>
      <charset val="128"/>
    </font>
    <font>
      <sz val="30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4"/>
      <name val="ＭＳ ゴシック"/>
      <family val="3"/>
      <charset val="128"/>
    </font>
    <font>
      <b/>
      <sz val="20"/>
      <name val="ＭＳ ゴシック"/>
      <family val="3"/>
      <charset val="128"/>
    </font>
    <font>
      <u/>
      <sz val="22"/>
      <name val="ＭＳ ゴシック"/>
      <family val="3"/>
      <charset val="128"/>
    </font>
    <font>
      <b/>
      <sz val="24"/>
      <name val="ＭＳ 明朝"/>
      <family val="1"/>
      <charset val="128"/>
    </font>
    <font>
      <sz val="24"/>
      <name val="ＭＳ Ｐゴシック"/>
      <family val="3"/>
      <charset val="128"/>
    </font>
    <font>
      <b/>
      <sz val="22"/>
      <color indexed="10"/>
      <name val="ＭＳ ゴシック"/>
      <family val="3"/>
      <charset val="128"/>
    </font>
    <font>
      <sz val="22"/>
      <color indexed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b/>
      <sz val="14"/>
      <color rgb="FF7030A0"/>
      <name val="ＭＳ ゴシック"/>
      <family val="3"/>
      <charset val="128"/>
    </font>
    <font>
      <sz val="18"/>
      <color rgb="FFFF0000"/>
      <name val="ＭＳ 明朝"/>
      <family val="1"/>
      <charset val="128"/>
    </font>
    <font>
      <sz val="26"/>
      <color rgb="FFFF0000"/>
      <name val="ＭＳ 明朝"/>
      <family val="1"/>
      <charset val="128"/>
    </font>
    <font>
      <b/>
      <sz val="26"/>
      <color rgb="FFFF0000"/>
      <name val="ＭＳ 明朝"/>
      <family val="1"/>
      <charset val="128"/>
    </font>
    <font>
      <sz val="26"/>
      <color rgb="FF000000"/>
      <name val="ＭＳ Ｐゴシック"/>
      <family val="3"/>
      <charset val="128"/>
    </font>
    <font>
      <sz val="22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24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7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1" applyFont="1" applyBorder="1" applyAlignment="1">
      <alignment horizontal="left"/>
    </xf>
    <xf numFmtId="0" fontId="3" fillId="0" borderId="0" xfId="0" applyFont="1" applyAlignment="1">
      <alignment shrinkToFit="1"/>
    </xf>
    <xf numFmtId="0" fontId="38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38" fontId="4" fillId="0" borderId="0" xfId="1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left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38" fontId="9" fillId="0" borderId="0" xfId="1" applyFont="1" applyBorder="1" applyAlignment="1">
      <alignment horizontal="left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0" fontId="4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2" fillId="0" borderId="0" xfId="0" applyFont="1" applyBorder="1" applyAlignment="1">
      <alignment horizontal="right" vertical="center"/>
    </xf>
    <xf numFmtId="38" fontId="11" fillId="0" borderId="0" xfId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38" fontId="11" fillId="0" borderId="0" xfId="1" applyFont="1" applyBorder="1" applyAlignment="1">
      <alignment horizontal="left"/>
    </xf>
    <xf numFmtId="176" fontId="12" fillId="0" borderId="0" xfId="1" applyNumberFormat="1" applyFont="1" applyBorder="1" applyAlignment="1">
      <alignment horizontal="right"/>
    </xf>
    <xf numFmtId="0" fontId="4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shrinkToFit="1"/>
    </xf>
    <xf numFmtId="0" fontId="14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left"/>
    </xf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38" fontId="20" fillId="0" borderId="0" xfId="1" applyFont="1" applyBorder="1" applyAlignment="1">
      <alignment horizontal="left"/>
    </xf>
    <xf numFmtId="0" fontId="15" fillId="0" borderId="2" xfId="0" applyFont="1" applyBorder="1" applyAlignment="1">
      <alignment vertical="center"/>
    </xf>
    <xf numFmtId="0" fontId="17" fillId="0" borderId="0" xfId="0" applyFont="1" applyBorder="1" applyAlignment="1">
      <alignment shrinkToFit="1"/>
    </xf>
    <xf numFmtId="0" fontId="17" fillId="0" borderId="0" xfId="0" applyFont="1" applyAlignment="1">
      <alignment shrinkToFit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 applyAlignment="1">
      <alignment horizontal="left" vertical="center"/>
    </xf>
    <xf numFmtId="38" fontId="15" fillId="0" borderId="0" xfId="1" applyFont="1" applyBorder="1" applyAlignment="1">
      <alignment horizontal="left"/>
    </xf>
    <xf numFmtId="38" fontId="15" fillId="0" borderId="0" xfId="1" applyFont="1" applyBorder="1" applyAlignment="1">
      <alignment horizontal="left" vertical="center"/>
    </xf>
    <xf numFmtId="176" fontId="22" fillId="0" borderId="0" xfId="1" applyNumberFormat="1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38" fontId="15" fillId="0" borderId="0" xfId="1" applyFont="1" applyBorder="1" applyAlignment="1">
      <alignment horizontal="right"/>
    </xf>
    <xf numFmtId="38" fontId="15" fillId="0" borderId="0" xfId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9" fillId="0" borderId="2" xfId="0" applyFont="1" applyBorder="1" applyAlignment="1">
      <alignment vertical="center"/>
    </xf>
    <xf numFmtId="0" fontId="3" fillId="0" borderId="0" xfId="0" applyFont="1" applyBorder="1" applyAlignment="1">
      <alignment shrinkToFi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top" wrapText="1" shrinkToFit="1"/>
    </xf>
    <xf numFmtId="0" fontId="3" fillId="0" borderId="0" xfId="0" applyFont="1" applyFill="1" applyAlignment="1">
      <alignment shrinkToFit="1"/>
    </xf>
    <xf numFmtId="0" fontId="24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38" fontId="15" fillId="0" borderId="0" xfId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vertical="center"/>
    </xf>
    <xf numFmtId="56" fontId="13" fillId="0" borderId="7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56" fontId="13" fillId="0" borderId="10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9" fillId="0" borderId="12" xfId="0" quotePrefix="1" applyFont="1" applyBorder="1" applyAlignment="1">
      <alignment horizontal="right" vertical="center" wrapText="1"/>
    </xf>
    <xf numFmtId="0" fontId="19" fillId="0" borderId="11" xfId="0" quotePrefix="1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38" fontId="13" fillId="2" borderId="2" xfId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vertical="center"/>
    </xf>
    <xf numFmtId="0" fontId="47" fillId="3" borderId="13" xfId="0" applyFont="1" applyFill="1" applyBorder="1" applyAlignment="1">
      <alignment vertical="center"/>
    </xf>
    <xf numFmtId="0" fontId="15" fillId="3" borderId="13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top"/>
    </xf>
    <xf numFmtId="0" fontId="15" fillId="0" borderId="14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right" vertical="center"/>
    </xf>
    <xf numFmtId="0" fontId="15" fillId="4" borderId="14" xfId="0" applyFont="1" applyFill="1" applyBorder="1" applyAlignment="1">
      <alignment vertical="center"/>
    </xf>
    <xf numFmtId="0" fontId="15" fillId="4" borderId="13" xfId="0" applyFont="1" applyFill="1" applyBorder="1" applyAlignment="1">
      <alignment vertical="center"/>
    </xf>
    <xf numFmtId="0" fontId="15" fillId="4" borderId="13" xfId="0" applyFont="1" applyFill="1" applyBorder="1" applyAlignment="1">
      <alignment horizontal="right" vertical="center"/>
    </xf>
    <xf numFmtId="0" fontId="14" fillId="4" borderId="13" xfId="0" applyFont="1" applyFill="1" applyBorder="1" applyAlignment="1">
      <alignment horizontal="right" vertical="center"/>
    </xf>
    <xf numFmtId="38" fontId="13" fillId="4" borderId="15" xfId="1" applyFont="1" applyFill="1" applyBorder="1" applyAlignment="1">
      <alignment horizontal="center" vertical="center" wrapText="1"/>
    </xf>
    <xf numFmtId="38" fontId="13" fillId="4" borderId="16" xfId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38" fontId="13" fillId="0" borderId="16" xfId="1" applyFont="1" applyFill="1" applyBorder="1" applyAlignment="1">
      <alignment horizontal="center" vertical="center" wrapText="1"/>
    </xf>
    <xf numFmtId="176" fontId="15" fillId="0" borderId="19" xfId="0" applyNumberFormat="1" applyFont="1" applyFill="1" applyBorder="1" applyAlignment="1">
      <alignment vertical="center" shrinkToFit="1"/>
    </xf>
    <xf numFmtId="0" fontId="15" fillId="2" borderId="14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5" fillId="2" borderId="13" xfId="0" applyFont="1" applyFill="1" applyBorder="1" applyAlignment="1">
      <alignment horizontal="right" vertical="center"/>
    </xf>
    <xf numFmtId="38" fontId="13" fillId="2" borderId="15" xfId="1" applyFont="1" applyFill="1" applyBorder="1" applyAlignment="1">
      <alignment horizontal="center" vertical="center" wrapText="1"/>
    </xf>
    <xf numFmtId="38" fontId="13" fillId="0" borderId="9" xfId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38" fontId="13" fillId="0" borderId="16" xfId="1" applyFont="1" applyFill="1" applyBorder="1" applyAlignment="1">
      <alignment horizontal="center" vertical="center"/>
    </xf>
    <xf numFmtId="38" fontId="13" fillId="4" borderId="20" xfId="1" applyFont="1" applyFill="1" applyBorder="1" applyAlignment="1">
      <alignment horizontal="center" vertical="center"/>
    </xf>
    <xf numFmtId="38" fontId="13" fillId="4" borderId="21" xfId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8" fillId="0" borderId="13" xfId="0" applyFont="1" applyFill="1" applyBorder="1" applyAlignment="1">
      <alignment horizontal="center" vertical="top"/>
    </xf>
    <xf numFmtId="0" fontId="45" fillId="0" borderId="13" xfId="0" applyFont="1" applyFill="1" applyBorder="1" applyAlignment="1">
      <alignment vertical="center"/>
    </xf>
    <xf numFmtId="176" fontId="15" fillId="0" borderId="13" xfId="0" applyNumberFormat="1" applyFont="1" applyFill="1" applyBorder="1" applyAlignment="1">
      <alignment vertical="center"/>
    </xf>
    <xf numFmtId="38" fontId="13" fillId="3" borderId="20" xfId="1" applyFont="1" applyFill="1" applyBorder="1" applyAlignment="1">
      <alignment horizontal="center" vertical="center" wrapText="1"/>
    </xf>
    <xf numFmtId="38" fontId="13" fillId="0" borderId="6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top"/>
    </xf>
    <xf numFmtId="0" fontId="15" fillId="0" borderId="12" xfId="0" applyFont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right" vertical="center" shrinkToFit="1"/>
    </xf>
    <xf numFmtId="0" fontId="48" fillId="0" borderId="0" xfId="0" applyFont="1" applyAlignment="1">
      <alignment vertical="center"/>
    </xf>
    <xf numFmtId="38" fontId="13" fillId="0" borderId="9" xfId="1" applyFont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right" vertical="center"/>
    </xf>
    <xf numFmtId="176" fontId="15" fillId="0" borderId="19" xfId="0" applyNumberFormat="1" applyFont="1" applyFill="1" applyBorder="1" applyAlignment="1">
      <alignment horizontal="right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6" fontId="22" fillId="0" borderId="13" xfId="0" applyNumberFormat="1" applyFont="1" applyBorder="1" applyAlignment="1">
      <alignment horizontal="right" vertical="center" shrinkToFit="1"/>
    </xf>
    <xf numFmtId="176" fontId="22" fillId="0" borderId="19" xfId="0" applyNumberFormat="1" applyFont="1" applyBorder="1" applyAlignment="1">
      <alignment horizontal="right" vertical="center" shrinkToFit="1"/>
    </xf>
    <xf numFmtId="176" fontId="15" fillId="4" borderId="13" xfId="0" applyNumberFormat="1" applyFont="1" applyFill="1" applyBorder="1" applyAlignment="1">
      <alignment horizontal="right" vertical="center" shrinkToFit="1"/>
    </xf>
    <xf numFmtId="176" fontId="15" fillId="4" borderId="19" xfId="0" applyNumberFormat="1" applyFont="1" applyFill="1" applyBorder="1" applyAlignment="1">
      <alignment horizontal="right" vertical="center" shrinkToFit="1"/>
    </xf>
    <xf numFmtId="176" fontId="15" fillId="0" borderId="13" xfId="0" applyNumberFormat="1" applyFont="1" applyFill="1" applyBorder="1" applyAlignment="1">
      <alignment horizontal="right" vertical="center" shrinkToFit="1"/>
    </xf>
    <xf numFmtId="176" fontId="15" fillId="0" borderId="19" xfId="0" applyNumberFormat="1" applyFont="1" applyFill="1" applyBorder="1" applyAlignment="1">
      <alignment horizontal="right" vertical="center" shrinkToFit="1"/>
    </xf>
    <xf numFmtId="176" fontId="15" fillId="2" borderId="13" xfId="0" applyNumberFormat="1" applyFont="1" applyFill="1" applyBorder="1" applyAlignment="1">
      <alignment horizontal="right" vertical="center" shrinkToFit="1"/>
    </xf>
    <xf numFmtId="176" fontId="15" fillId="2" borderId="19" xfId="0" applyNumberFormat="1" applyFont="1" applyFill="1" applyBorder="1" applyAlignment="1">
      <alignment horizontal="right" vertical="center" shrinkToFit="1"/>
    </xf>
    <xf numFmtId="176" fontId="15" fillId="3" borderId="13" xfId="0" applyNumberFormat="1" applyFont="1" applyFill="1" applyBorder="1" applyAlignment="1">
      <alignment horizontal="right" vertical="center" shrinkToFit="1"/>
    </xf>
    <xf numFmtId="176" fontId="15" fillId="3" borderId="19" xfId="0" applyNumberFormat="1" applyFont="1" applyFill="1" applyBorder="1" applyAlignment="1">
      <alignment horizontal="right" vertical="center" shrinkToFi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textRotation="255" wrapText="1"/>
    </xf>
    <xf numFmtId="0" fontId="14" fillId="0" borderId="10" xfId="0" applyFont="1" applyBorder="1" applyAlignment="1">
      <alignment horizontal="center" vertical="center" textRotation="255" wrapText="1"/>
    </xf>
    <xf numFmtId="0" fontId="14" fillId="0" borderId="6" xfId="0" applyFont="1" applyBorder="1" applyAlignment="1">
      <alignment horizontal="center" vertical="center" textRotation="255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38" fontId="13" fillId="0" borderId="40" xfId="1" applyFont="1" applyBorder="1" applyAlignment="1">
      <alignment horizontal="center" vertical="center"/>
    </xf>
    <xf numFmtId="38" fontId="15" fillId="0" borderId="1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tabSelected="1" zoomScale="40" zoomScaleNormal="40" zoomScaleSheetLayoutView="40" workbookViewId="0">
      <selection activeCell="M40" sqref="M40"/>
    </sheetView>
  </sheetViews>
  <sheetFormatPr defaultRowHeight="13.5" x14ac:dyDescent="0.15"/>
  <cols>
    <col min="1" max="1" width="6.375" style="4" customWidth="1"/>
    <col min="2" max="2" width="50.625" style="4" customWidth="1"/>
    <col min="3" max="4" width="10.625" style="4" customWidth="1"/>
    <col min="5" max="6" width="60.625" style="4" customWidth="1"/>
    <col min="7" max="18" width="15.625" style="4" customWidth="1"/>
    <col min="19" max="19" width="12.625" style="4" customWidth="1"/>
    <col min="20" max="20" width="12.5" style="4" customWidth="1"/>
    <col min="21" max="22" width="12.625" style="4" customWidth="1"/>
    <col min="23" max="23" width="14.5" style="4" customWidth="1"/>
    <col min="24" max="26" width="15.625" style="4" customWidth="1"/>
    <col min="27" max="27" width="14.625" style="4" customWidth="1"/>
    <col min="28" max="16384" width="9" style="4"/>
  </cols>
  <sheetData>
    <row r="1" spans="1:26" ht="35.25" x14ac:dyDescent="0.15">
      <c r="A1" s="69" t="s">
        <v>24</v>
      </c>
      <c r="B1" s="50"/>
      <c r="C1" s="50"/>
    </row>
    <row r="2" spans="1:26" ht="35.25" x14ac:dyDescent="0.15">
      <c r="A2" s="76" t="s">
        <v>38</v>
      </c>
      <c r="B2" s="77"/>
      <c r="C2" s="77"/>
      <c r="D2" s="78"/>
      <c r="E2" s="78"/>
      <c r="F2" s="78"/>
      <c r="G2" s="78"/>
      <c r="H2" s="78"/>
      <c r="I2" s="78"/>
      <c r="J2" s="78"/>
    </row>
    <row r="3" spans="1:26" ht="20.100000000000001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6" ht="37.5" x14ac:dyDescent="0.15">
      <c r="A4" s="197" t="s">
        <v>48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1:26" ht="27.95" customHeight="1" x14ac:dyDescent="0.15">
      <c r="C5" s="5"/>
      <c r="D5" s="5"/>
      <c r="E5" s="5"/>
      <c r="F5" s="5"/>
      <c r="G5" s="5"/>
      <c r="H5" s="5"/>
      <c r="I5" s="5"/>
      <c r="K5" s="39"/>
      <c r="L5" s="39"/>
      <c r="M5" s="39"/>
      <c r="N5" s="39" t="s">
        <v>7</v>
      </c>
      <c r="O5" s="40"/>
      <c r="P5" s="47"/>
      <c r="Q5" s="47"/>
      <c r="R5" s="47"/>
      <c r="S5" s="61"/>
      <c r="T5" s="61"/>
      <c r="U5" s="47"/>
      <c r="V5" s="47"/>
      <c r="W5" s="47"/>
      <c r="X5" s="47"/>
      <c r="Y5" s="47"/>
      <c r="Z5" s="47"/>
    </row>
    <row r="6" spans="1:26" ht="27.95" customHeight="1" x14ac:dyDescent="0.3">
      <c r="J6" s="5"/>
      <c r="K6" s="40"/>
      <c r="L6" s="40"/>
      <c r="M6" s="40"/>
      <c r="N6" s="40"/>
      <c r="O6" s="41"/>
      <c r="P6" s="48"/>
      <c r="Q6" s="48"/>
      <c r="R6" s="48"/>
      <c r="S6" s="62"/>
      <c r="T6" s="62"/>
      <c r="U6" s="48"/>
      <c r="V6" s="48"/>
      <c r="W6" s="48"/>
      <c r="X6" s="49"/>
      <c r="Y6" s="50"/>
      <c r="Z6" s="50"/>
    </row>
    <row r="7" spans="1:26" ht="27.95" customHeight="1" x14ac:dyDescent="0.15">
      <c r="A7" s="9"/>
      <c r="B7" s="9"/>
      <c r="C7" s="9"/>
      <c r="K7" s="40"/>
      <c r="L7" s="40"/>
      <c r="M7" s="40"/>
      <c r="N7" s="40" t="s">
        <v>8</v>
      </c>
      <c r="O7" s="40"/>
      <c r="P7" s="47"/>
      <c r="Q7" s="47"/>
      <c r="R7" s="47"/>
      <c r="S7" s="61"/>
      <c r="T7" s="61"/>
      <c r="U7" s="47"/>
      <c r="V7" s="47"/>
      <c r="W7" s="47"/>
      <c r="X7" s="47"/>
      <c r="Y7" s="47"/>
      <c r="Z7" s="47"/>
    </row>
    <row r="8" spans="1:26" ht="27.95" customHeight="1" x14ac:dyDescent="0.15">
      <c r="A8" s="144" t="s">
        <v>44</v>
      </c>
      <c r="B8" s="9"/>
      <c r="C8" s="9"/>
      <c r="K8" s="40"/>
      <c r="L8" s="40"/>
      <c r="M8" s="40"/>
      <c r="N8" s="40"/>
      <c r="O8" s="40"/>
      <c r="P8" s="51"/>
      <c r="Q8" s="51"/>
      <c r="R8" s="51"/>
      <c r="S8" s="18"/>
      <c r="T8" s="18"/>
      <c r="U8" s="51"/>
      <c r="V8" s="51"/>
      <c r="W8" s="51"/>
      <c r="X8" s="50"/>
      <c r="Y8" s="50"/>
      <c r="Z8" s="50"/>
    </row>
    <row r="9" spans="1:26" ht="27.95" customHeight="1" x14ac:dyDescent="0.15">
      <c r="A9" s="144" t="s">
        <v>45</v>
      </c>
      <c r="B9" s="9"/>
      <c r="C9" s="9"/>
      <c r="K9" s="39"/>
      <c r="L9" s="39"/>
      <c r="M9" s="39"/>
      <c r="N9" s="39" t="s">
        <v>9</v>
      </c>
      <c r="O9" s="42"/>
      <c r="P9" s="47"/>
      <c r="Q9" s="47"/>
      <c r="R9" s="47"/>
      <c r="S9" s="61"/>
      <c r="T9" s="61"/>
      <c r="U9" s="47"/>
      <c r="V9" s="47"/>
      <c r="W9" s="47"/>
      <c r="X9" s="47"/>
      <c r="Y9" s="47"/>
      <c r="Z9" s="47"/>
    </row>
    <row r="10" spans="1:26" ht="27.95" customHeight="1" x14ac:dyDescent="0.15">
      <c r="A10" s="144" t="s">
        <v>46</v>
      </c>
      <c r="B10" s="9"/>
      <c r="C10" s="9"/>
      <c r="K10" s="40"/>
      <c r="L10" s="40"/>
      <c r="M10" s="40"/>
      <c r="N10" s="40"/>
      <c r="O10" s="42"/>
      <c r="P10" s="51"/>
      <c r="Q10" s="51"/>
      <c r="R10" s="51"/>
      <c r="S10" s="18"/>
      <c r="T10" s="18"/>
      <c r="U10" s="51"/>
      <c r="V10" s="51"/>
      <c r="W10" s="51"/>
      <c r="X10" s="51"/>
      <c r="Y10" s="50"/>
      <c r="Z10" s="50"/>
    </row>
    <row r="11" spans="1:26" ht="27.95" customHeight="1" x14ac:dyDescent="0.15">
      <c r="A11" s="144" t="s">
        <v>47</v>
      </c>
      <c r="B11" s="9"/>
      <c r="C11" s="9"/>
      <c r="K11" s="40"/>
      <c r="L11" s="40"/>
      <c r="M11" s="40"/>
      <c r="N11" s="40" t="s">
        <v>10</v>
      </c>
      <c r="O11" s="42"/>
      <c r="P11" s="47"/>
      <c r="Q11" s="47"/>
      <c r="R11" s="47"/>
      <c r="S11" s="61"/>
      <c r="T11" s="61"/>
      <c r="U11" s="47"/>
      <c r="V11" s="47"/>
      <c r="W11" s="47"/>
      <c r="X11" s="47"/>
      <c r="Y11" s="47"/>
      <c r="Z11" s="47"/>
    </row>
    <row r="12" spans="1:26" ht="20.100000000000001" customHeight="1" x14ac:dyDescent="0.15">
      <c r="A12" s="9"/>
      <c r="B12" s="36"/>
      <c r="C12" s="9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20.100000000000001" customHeight="1" x14ac:dyDescent="0.15">
      <c r="A13" s="9"/>
      <c r="B13" s="9"/>
      <c r="C13" s="9"/>
      <c r="P13" s="5"/>
      <c r="Q13" s="5"/>
      <c r="R13" s="5"/>
      <c r="S13" s="5"/>
      <c r="T13" s="5"/>
      <c r="U13" s="5"/>
      <c r="V13" s="36"/>
      <c r="W13" s="36"/>
      <c r="X13" s="5"/>
      <c r="Y13" s="5"/>
    </row>
    <row r="14" spans="1:26" ht="35.1" customHeight="1" x14ac:dyDescent="0.15">
      <c r="A14" s="206" t="s">
        <v>1</v>
      </c>
      <c r="B14" s="208" t="s">
        <v>12</v>
      </c>
      <c r="C14" s="203" t="s">
        <v>0</v>
      </c>
      <c r="D14" s="203" t="s">
        <v>2</v>
      </c>
      <c r="E14" s="160" t="s">
        <v>5</v>
      </c>
      <c r="F14" s="161"/>
      <c r="G14" s="172" t="s">
        <v>21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4"/>
      <c r="S14" s="231" t="s">
        <v>15</v>
      </c>
      <c r="T14" s="232"/>
      <c r="U14" s="222" t="s">
        <v>6</v>
      </c>
      <c r="V14" s="228" t="s">
        <v>14</v>
      </c>
      <c r="W14" s="175" t="s">
        <v>55</v>
      </c>
      <c r="X14" s="200" t="s">
        <v>34</v>
      </c>
      <c r="Y14" s="216"/>
      <c r="Z14" s="201"/>
    </row>
    <row r="15" spans="1:26" ht="51.75" customHeight="1" x14ac:dyDescent="0.15">
      <c r="A15" s="207"/>
      <c r="B15" s="209"/>
      <c r="C15" s="204"/>
      <c r="D15" s="204"/>
      <c r="E15" s="162"/>
      <c r="F15" s="163"/>
      <c r="G15" s="219" t="s">
        <v>4</v>
      </c>
      <c r="H15" s="220"/>
      <c r="I15" s="220"/>
      <c r="J15" s="221"/>
      <c r="K15" s="211" t="s">
        <v>35</v>
      </c>
      <c r="L15" s="212"/>
      <c r="M15" s="212"/>
      <c r="N15" s="212"/>
      <c r="O15" s="212"/>
      <c r="P15" s="213"/>
      <c r="Q15" s="214"/>
      <c r="R15" s="215"/>
      <c r="S15" s="233"/>
      <c r="T15" s="234"/>
      <c r="U15" s="223"/>
      <c r="V15" s="229"/>
      <c r="W15" s="176"/>
      <c r="X15" s="217"/>
      <c r="Y15" s="218"/>
      <c r="Z15" s="183"/>
    </row>
    <row r="16" spans="1:26" ht="32.25" customHeight="1" x14ac:dyDescent="0.15">
      <c r="A16" s="207"/>
      <c r="B16" s="209"/>
      <c r="C16" s="204"/>
      <c r="D16" s="204"/>
      <c r="E16" s="162"/>
      <c r="F16" s="163"/>
      <c r="G16" s="187" t="s">
        <v>17</v>
      </c>
      <c r="H16" s="188"/>
      <c r="I16" s="184" t="s">
        <v>40</v>
      </c>
      <c r="J16" s="166" t="s">
        <v>25</v>
      </c>
      <c r="K16" s="193" t="s">
        <v>3</v>
      </c>
      <c r="L16" s="194"/>
      <c r="M16" s="194"/>
      <c r="N16" s="194"/>
      <c r="O16" s="195"/>
      <c r="P16" s="200" t="s">
        <v>19</v>
      </c>
      <c r="Q16" s="201"/>
      <c r="R16" s="169" t="s">
        <v>13</v>
      </c>
      <c r="S16" s="225" t="s">
        <v>49</v>
      </c>
      <c r="T16" s="225" t="s">
        <v>50</v>
      </c>
      <c r="U16" s="223"/>
      <c r="V16" s="229"/>
      <c r="W16" s="176"/>
      <c r="X16" s="88" t="s">
        <v>51</v>
      </c>
      <c r="Y16" s="88" t="s">
        <v>51</v>
      </c>
      <c r="Z16" s="88" t="s">
        <v>51</v>
      </c>
    </row>
    <row r="17" spans="1:27" ht="32.25" customHeight="1" x14ac:dyDescent="0.15">
      <c r="A17" s="207"/>
      <c r="B17" s="209"/>
      <c r="C17" s="204"/>
      <c r="D17" s="204"/>
      <c r="E17" s="162"/>
      <c r="F17" s="163"/>
      <c r="G17" s="191" t="s">
        <v>42</v>
      </c>
      <c r="H17" s="189" t="s">
        <v>18</v>
      </c>
      <c r="I17" s="185"/>
      <c r="J17" s="167"/>
      <c r="K17" s="187" t="s">
        <v>17</v>
      </c>
      <c r="L17" s="196"/>
      <c r="M17" s="178" t="s">
        <v>30</v>
      </c>
      <c r="N17" s="180" t="s">
        <v>16</v>
      </c>
      <c r="O17" s="182" t="s">
        <v>22</v>
      </c>
      <c r="P17" s="198"/>
      <c r="Q17" s="202" t="s">
        <v>20</v>
      </c>
      <c r="R17" s="170"/>
      <c r="S17" s="226"/>
      <c r="T17" s="226"/>
      <c r="U17" s="223"/>
      <c r="V17" s="229"/>
      <c r="W17" s="176"/>
      <c r="X17" s="93" t="s">
        <v>52</v>
      </c>
      <c r="Y17" s="93" t="s">
        <v>53</v>
      </c>
      <c r="Z17" s="93" t="s">
        <v>54</v>
      </c>
    </row>
    <row r="18" spans="1:27" ht="50.1" customHeight="1" x14ac:dyDescent="0.15">
      <c r="A18" s="171"/>
      <c r="B18" s="210"/>
      <c r="C18" s="205"/>
      <c r="D18" s="205"/>
      <c r="E18" s="164"/>
      <c r="F18" s="165"/>
      <c r="G18" s="192"/>
      <c r="H18" s="190"/>
      <c r="I18" s="186"/>
      <c r="J18" s="168"/>
      <c r="K18" s="141"/>
      <c r="L18" s="142" t="s">
        <v>18</v>
      </c>
      <c r="M18" s="179"/>
      <c r="N18" s="181"/>
      <c r="O18" s="183"/>
      <c r="P18" s="199"/>
      <c r="Q18" s="168"/>
      <c r="R18" s="171"/>
      <c r="S18" s="227"/>
      <c r="T18" s="227"/>
      <c r="U18" s="224"/>
      <c r="V18" s="230"/>
      <c r="W18" s="177"/>
      <c r="X18" s="89" t="s">
        <v>31</v>
      </c>
      <c r="Y18" s="89" t="s">
        <v>32</v>
      </c>
      <c r="Z18" s="89" t="s">
        <v>33</v>
      </c>
    </row>
    <row r="19" spans="1:27" ht="50.1" customHeight="1" x14ac:dyDescent="0.15">
      <c r="A19" s="90"/>
      <c r="B19" s="94"/>
      <c r="C19" s="95"/>
      <c r="D19" s="95"/>
      <c r="E19" s="97"/>
      <c r="F19" s="96" t="s">
        <v>23</v>
      </c>
      <c r="G19" s="121">
        <v>13700</v>
      </c>
      <c r="H19" s="115">
        <v>2100</v>
      </c>
      <c r="I19" s="101">
        <v>0</v>
      </c>
      <c r="J19" s="136">
        <v>18800</v>
      </c>
      <c r="K19" s="116">
        <v>2100</v>
      </c>
      <c r="L19" s="126">
        <v>0</v>
      </c>
      <c r="M19" s="115">
        <v>2100</v>
      </c>
      <c r="N19" s="131">
        <v>2100</v>
      </c>
      <c r="O19" s="127">
        <v>13700</v>
      </c>
      <c r="P19" s="129">
        <v>13700</v>
      </c>
      <c r="Q19" s="130">
        <v>2100</v>
      </c>
      <c r="R19" s="137">
        <v>13700</v>
      </c>
      <c r="S19" s="92"/>
      <c r="T19" s="92"/>
      <c r="U19" s="91"/>
      <c r="V19" s="235">
        <v>9800</v>
      </c>
      <c r="W19" s="145"/>
      <c r="X19" s="87"/>
      <c r="Y19" s="89"/>
      <c r="Z19" s="87"/>
    </row>
    <row r="20" spans="1:27" ht="99.95" customHeight="1" x14ac:dyDescent="0.35">
      <c r="A20" s="75">
        <v>1</v>
      </c>
      <c r="B20" s="70" ph="1"/>
      <c r="C20" s="37"/>
      <c r="D20" s="37"/>
      <c r="E20" s="148"/>
      <c r="F20" s="149"/>
      <c r="G20" s="71"/>
      <c r="H20" s="117"/>
      <c r="I20" s="118"/>
      <c r="J20" s="120"/>
      <c r="K20" s="119"/>
      <c r="L20" s="117"/>
      <c r="M20" s="117"/>
      <c r="N20" s="117"/>
      <c r="O20" s="128"/>
      <c r="P20" s="119"/>
      <c r="Q20" s="120"/>
      <c r="R20" s="138"/>
      <c r="S20" s="140"/>
      <c r="T20" s="140"/>
      <c r="U20" s="72"/>
      <c r="V20" s="73"/>
      <c r="W20" s="140"/>
      <c r="X20" s="74"/>
      <c r="Y20" s="74"/>
      <c r="Z20" s="74"/>
    </row>
    <row r="21" spans="1:27" ht="99.95" customHeight="1" x14ac:dyDescent="0.35">
      <c r="A21" s="75">
        <v>2</v>
      </c>
      <c r="B21" s="70" ph="1"/>
      <c r="C21" s="37"/>
      <c r="D21" s="37"/>
      <c r="E21" s="148"/>
      <c r="F21" s="149"/>
      <c r="G21" s="71"/>
      <c r="H21" s="117"/>
      <c r="I21" s="118"/>
      <c r="J21" s="120"/>
      <c r="K21" s="119"/>
      <c r="L21" s="117"/>
      <c r="M21" s="117"/>
      <c r="N21" s="117"/>
      <c r="O21" s="128"/>
      <c r="P21" s="119"/>
      <c r="Q21" s="120"/>
      <c r="R21" s="138"/>
      <c r="S21" s="140"/>
      <c r="T21" s="140"/>
      <c r="U21" s="72"/>
      <c r="V21" s="73"/>
      <c r="W21" s="140"/>
      <c r="X21" s="74"/>
      <c r="Y21" s="74"/>
      <c r="Z21" s="74"/>
    </row>
    <row r="22" spans="1:27" ht="99.95" customHeight="1" x14ac:dyDescent="0.35">
      <c r="A22" s="75">
        <v>3</v>
      </c>
      <c r="B22" s="70" ph="1"/>
      <c r="C22" s="37"/>
      <c r="D22" s="37"/>
      <c r="E22" s="148"/>
      <c r="F22" s="149"/>
      <c r="G22" s="71"/>
      <c r="H22" s="117"/>
      <c r="I22" s="117"/>
      <c r="J22" s="120"/>
      <c r="K22" s="119"/>
      <c r="L22" s="117"/>
      <c r="M22" s="117"/>
      <c r="N22" s="117"/>
      <c r="O22" s="128"/>
      <c r="P22" s="119"/>
      <c r="Q22" s="120"/>
      <c r="R22" s="138"/>
      <c r="S22" s="140"/>
      <c r="T22" s="140"/>
      <c r="U22" s="72"/>
      <c r="V22" s="73"/>
      <c r="W22" s="140"/>
      <c r="X22" s="74"/>
      <c r="Y22" s="74"/>
      <c r="Z22" s="74"/>
    </row>
    <row r="23" spans="1:27" ht="99.95" customHeight="1" x14ac:dyDescent="0.35">
      <c r="A23" s="75">
        <v>4</v>
      </c>
      <c r="B23" s="70" ph="1"/>
      <c r="C23" s="37"/>
      <c r="D23" s="37"/>
      <c r="E23" s="148"/>
      <c r="F23" s="149"/>
      <c r="G23" s="71"/>
      <c r="H23" s="117"/>
      <c r="I23" s="118"/>
      <c r="J23" s="120"/>
      <c r="K23" s="119"/>
      <c r="L23" s="117"/>
      <c r="M23" s="117"/>
      <c r="N23" s="117"/>
      <c r="O23" s="128"/>
      <c r="P23" s="119"/>
      <c r="Q23" s="120"/>
      <c r="R23" s="138"/>
      <c r="S23" s="140"/>
      <c r="T23" s="140"/>
      <c r="U23" s="72"/>
      <c r="V23" s="73"/>
      <c r="W23" s="140"/>
      <c r="X23" s="74"/>
      <c r="Y23" s="74"/>
      <c r="Z23" s="74"/>
    </row>
    <row r="24" spans="1:27" ht="99.95" customHeight="1" x14ac:dyDescent="0.35">
      <c r="A24" s="75">
        <v>5</v>
      </c>
      <c r="B24" s="70" ph="1"/>
      <c r="C24" s="37"/>
      <c r="D24" s="37"/>
      <c r="E24" s="148"/>
      <c r="F24" s="149"/>
      <c r="G24" s="71"/>
      <c r="H24" s="117"/>
      <c r="I24" s="118"/>
      <c r="J24" s="120"/>
      <c r="K24" s="119"/>
      <c r="L24" s="117"/>
      <c r="M24" s="117"/>
      <c r="N24" s="117"/>
      <c r="O24" s="128"/>
      <c r="P24" s="119"/>
      <c r="Q24" s="120"/>
      <c r="R24" s="138"/>
      <c r="S24" s="140"/>
      <c r="T24" s="140"/>
      <c r="U24" s="72"/>
      <c r="V24" s="73"/>
      <c r="W24" s="140"/>
      <c r="X24" s="74"/>
      <c r="Y24" s="74"/>
      <c r="Z24" s="74"/>
    </row>
    <row r="25" spans="1:27" ht="99.95" customHeight="1" x14ac:dyDescent="0.35">
      <c r="A25" s="75">
        <v>6</v>
      </c>
      <c r="B25" s="70" ph="1"/>
      <c r="C25" s="37"/>
      <c r="D25" s="37"/>
      <c r="E25" s="148"/>
      <c r="F25" s="149"/>
      <c r="G25" s="71"/>
      <c r="H25" s="117"/>
      <c r="I25" s="118"/>
      <c r="J25" s="120"/>
      <c r="K25" s="119"/>
      <c r="L25" s="117"/>
      <c r="M25" s="117"/>
      <c r="N25" s="117"/>
      <c r="O25" s="128"/>
      <c r="P25" s="119"/>
      <c r="Q25" s="120"/>
      <c r="R25" s="138"/>
      <c r="S25" s="140"/>
      <c r="T25" s="140"/>
      <c r="U25" s="72"/>
      <c r="V25" s="73"/>
      <c r="W25" s="140"/>
      <c r="X25" s="74"/>
      <c r="Y25" s="74"/>
      <c r="Z25" s="74"/>
    </row>
    <row r="26" spans="1:27" ht="99.95" customHeight="1" x14ac:dyDescent="0.35">
      <c r="A26" s="75">
        <v>7</v>
      </c>
      <c r="B26" s="70" ph="1"/>
      <c r="C26" s="37"/>
      <c r="D26" s="37"/>
      <c r="E26" s="148"/>
      <c r="F26" s="149"/>
      <c r="G26" s="71"/>
      <c r="H26" s="117"/>
      <c r="I26" s="118"/>
      <c r="J26" s="120"/>
      <c r="K26" s="119"/>
      <c r="L26" s="117"/>
      <c r="M26" s="117"/>
      <c r="N26" s="117"/>
      <c r="O26" s="128"/>
      <c r="P26" s="119"/>
      <c r="Q26" s="120"/>
      <c r="R26" s="138"/>
      <c r="S26" s="140"/>
      <c r="T26" s="140"/>
      <c r="U26" s="72"/>
      <c r="V26" s="73"/>
      <c r="W26" s="140"/>
      <c r="X26" s="74"/>
      <c r="Y26" s="74"/>
      <c r="Z26" s="74"/>
    </row>
    <row r="27" spans="1:27" ht="99.95" customHeight="1" x14ac:dyDescent="0.35">
      <c r="A27" s="75">
        <v>8</v>
      </c>
      <c r="B27" s="70" ph="1"/>
      <c r="C27" s="37"/>
      <c r="D27" s="37"/>
      <c r="E27" s="148"/>
      <c r="F27" s="149"/>
      <c r="G27" s="71"/>
      <c r="H27" s="117"/>
      <c r="I27" s="118"/>
      <c r="J27" s="120"/>
      <c r="K27" s="119"/>
      <c r="L27" s="117"/>
      <c r="M27" s="117"/>
      <c r="N27" s="117"/>
      <c r="O27" s="128"/>
      <c r="P27" s="119"/>
      <c r="Q27" s="120"/>
      <c r="R27" s="138"/>
      <c r="S27" s="140"/>
      <c r="T27" s="140"/>
      <c r="U27" s="72"/>
      <c r="V27" s="73"/>
      <c r="W27" s="140"/>
      <c r="X27" s="74"/>
      <c r="Y27" s="74"/>
      <c r="Z27" s="74"/>
    </row>
    <row r="28" spans="1:27" ht="99.95" customHeight="1" x14ac:dyDescent="0.35">
      <c r="A28" s="75">
        <v>9</v>
      </c>
      <c r="B28" s="70" ph="1"/>
      <c r="C28" s="37"/>
      <c r="D28" s="37"/>
      <c r="E28" s="148"/>
      <c r="F28" s="149"/>
      <c r="G28" s="71"/>
      <c r="H28" s="117"/>
      <c r="I28" s="118"/>
      <c r="J28" s="120"/>
      <c r="K28" s="119"/>
      <c r="L28" s="117"/>
      <c r="M28" s="117"/>
      <c r="N28" s="117"/>
      <c r="O28" s="128"/>
      <c r="P28" s="119"/>
      <c r="Q28" s="120"/>
      <c r="R28" s="138"/>
      <c r="S28" s="140"/>
      <c r="T28" s="140"/>
      <c r="U28" s="72"/>
      <c r="V28" s="73"/>
      <c r="W28" s="140"/>
      <c r="X28" s="74"/>
      <c r="Y28" s="74"/>
      <c r="Z28" s="74"/>
    </row>
    <row r="29" spans="1:27" ht="99.95" customHeight="1" x14ac:dyDescent="0.35">
      <c r="A29" s="75">
        <v>10</v>
      </c>
      <c r="B29" s="70" ph="1"/>
      <c r="C29" s="37"/>
      <c r="D29" s="37"/>
      <c r="E29" s="148"/>
      <c r="F29" s="149"/>
      <c r="G29" s="71"/>
      <c r="H29" s="117"/>
      <c r="I29" s="118"/>
      <c r="J29" s="120"/>
      <c r="K29" s="119"/>
      <c r="L29" s="117"/>
      <c r="M29" s="117"/>
      <c r="N29" s="117"/>
      <c r="O29" s="128"/>
      <c r="P29" s="119"/>
      <c r="Q29" s="120"/>
      <c r="R29" s="138"/>
      <c r="S29" s="140"/>
      <c r="T29" s="140"/>
      <c r="U29" s="72"/>
      <c r="V29" s="73"/>
      <c r="W29" s="140"/>
      <c r="X29" s="74"/>
      <c r="Y29" s="74"/>
      <c r="Z29" s="74"/>
    </row>
    <row r="30" spans="1:27" ht="40.5" customHeight="1" x14ac:dyDescent="0.15">
      <c r="G30" s="107">
        <f t="shared" ref="G30:T30" si="0">COUNTA(G20:G29)</f>
        <v>0</v>
      </c>
      <c r="H30" s="139">
        <f t="shared" si="0"/>
        <v>0</v>
      </c>
      <c r="I30" s="102">
        <f t="shared" si="0"/>
        <v>0</v>
      </c>
      <c r="J30" s="103">
        <f t="shared" si="0"/>
        <v>0</v>
      </c>
      <c r="K30" s="139">
        <f t="shared" si="0"/>
        <v>0</v>
      </c>
      <c r="L30" s="102">
        <f t="shared" si="0"/>
        <v>0</v>
      </c>
      <c r="M30" s="139">
        <f t="shared" si="0"/>
        <v>0</v>
      </c>
      <c r="N30" s="139">
        <f t="shared" si="0"/>
        <v>0</v>
      </c>
      <c r="O30" s="107">
        <f t="shared" si="0"/>
        <v>0</v>
      </c>
      <c r="P30" s="107">
        <f t="shared" si="0"/>
        <v>0</v>
      </c>
      <c r="Q30" s="139">
        <f t="shared" si="0"/>
        <v>0</v>
      </c>
      <c r="R30" s="107">
        <f t="shared" si="0"/>
        <v>0</v>
      </c>
      <c r="S30" s="107">
        <f t="shared" si="0"/>
        <v>0</v>
      </c>
      <c r="T30" s="107">
        <f t="shared" si="0"/>
        <v>0</v>
      </c>
      <c r="U30" s="107">
        <f>COUNTIF(U20:U29,"○")</f>
        <v>0</v>
      </c>
      <c r="V30" s="107">
        <f>COUNTA(V20:V29)</f>
        <v>0</v>
      </c>
      <c r="W30" s="107"/>
      <c r="X30" s="14"/>
      <c r="Y30" s="14"/>
    </row>
    <row r="31" spans="1:27" ht="30.75" x14ac:dyDescent="0.3">
      <c r="B31" s="50" t="s">
        <v>11</v>
      </c>
      <c r="C31" s="50"/>
      <c r="D31" s="52"/>
      <c r="E31" s="52"/>
      <c r="F31" s="52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 t="s">
        <v>29</v>
      </c>
      <c r="S31" s="81"/>
      <c r="T31" s="81"/>
      <c r="U31" s="82"/>
      <c r="V31" s="50"/>
      <c r="W31" s="50"/>
      <c r="X31" s="83"/>
      <c r="Y31" s="77"/>
      <c r="Z31" s="84"/>
      <c r="AA31" s="78"/>
    </row>
    <row r="32" spans="1:27" ht="30.75" x14ac:dyDescent="0.15">
      <c r="B32" s="104" t="s">
        <v>26</v>
      </c>
      <c r="C32" s="105"/>
      <c r="D32" s="105"/>
      <c r="E32" s="106"/>
      <c r="F32" s="106" t="str">
        <f>J30&amp;"名×18,800円＝"</f>
        <v>0名×18,800円＝</v>
      </c>
      <c r="G32" s="106"/>
      <c r="H32" s="106"/>
      <c r="I32" s="158">
        <f>J30*18800</f>
        <v>0</v>
      </c>
      <c r="J32" s="159"/>
      <c r="K32" s="55"/>
      <c r="L32" s="55"/>
      <c r="M32" s="55"/>
      <c r="N32" s="55"/>
      <c r="O32" s="50"/>
      <c r="P32" s="50"/>
      <c r="Q32" s="50"/>
      <c r="R32" s="85" t="s">
        <v>39</v>
      </c>
      <c r="S32" s="81"/>
      <c r="T32" s="81"/>
      <c r="U32" s="77"/>
      <c r="V32" s="85"/>
      <c r="W32" s="85"/>
      <c r="X32" s="86"/>
      <c r="Y32" s="85"/>
      <c r="Z32" s="85"/>
      <c r="AA32" s="78"/>
    </row>
    <row r="33" spans="2:27" ht="30.75" x14ac:dyDescent="0.15">
      <c r="B33" s="123" t="s">
        <v>37</v>
      </c>
      <c r="C33" s="124"/>
      <c r="D33" s="124"/>
      <c r="E33" s="125"/>
      <c r="F33" s="125" t="str">
        <f>(I30+L30)&amp;"名×     0円＝"</f>
        <v>0名×     0円＝</v>
      </c>
      <c r="G33" s="125"/>
      <c r="H33" s="125"/>
      <c r="I33" s="156">
        <f>(I30+L30)*0</f>
        <v>0</v>
      </c>
      <c r="J33" s="157"/>
      <c r="K33" s="55"/>
      <c r="L33" s="55"/>
      <c r="M33" s="55"/>
      <c r="N33" s="55"/>
      <c r="O33" s="50"/>
      <c r="P33" s="50"/>
      <c r="Q33" s="50"/>
      <c r="R33" s="132"/>
      <c r="S33" s="133"/>
      <c r="T33" s="133"/>
      <c r="U33" s="134"/>
      <c r="V33" s="135"/>
      <c r="W33" s="135"/>
      <c r="X33" s="236" t="str">
        <f>V30&amp;"名×9,800円＝"</f>
        <v>0名×9,800円＝</v>
      </c>
      <c r="Y33" s="146">
        <f>V30*V19</f>
        <v>0</v>
      </c>
      <c r="Z33" s="147"/>
      <c r="AA33" s="78"/>
    </row>
    <row r="34" spans="2:27" ht="30.75" x14ac:dyDescent="0.3">
      <c r="B34" s="108" t="s">
        <v>27</v>
      </c>
      <c r="C34" s="109"/>
      <c r="D34" s="109"/>
      <c r="E34" s="110"/>
      <c r="F34" s="110" t="str">
        <f>(G30+O30+P30+R30)&amp;"名×13,700円＝"</f>
        <v>0名×13,700円＝</v>
      </c>
      <c r="G34" s="110"/>
      <c r="H34" s="110"/>
      <c r="I34" s="154">
        <f>(G30+O30+P30+R30)*13700</f>
        <v>0</v>
      </c>
      <c r="J34" s="155"/>
      <c r="K34" s="55"/>
      <c r="L34" s="55"/>
      <c r="M34" s="55"/>
      <c r="N34" s="55"/>
      <c r="O34" s="50"/>
      <c r="P34" s="54"/>
      <c r="Q34" s="54"/>
      <c r="R34" s="54"/>
      <c r="S34" s="63"/>
      <c r="T34" s="66"/>
      <c r="U34" s="50"/>
      <c r="V34" s="50"/>
      <c r="W34" s="50"/>
      <c r="X34" s="54"/>
      <c r="Y34" s="56"/>
      <c r="Z34" s="50"/>
    </row>
    <row r="35" spans="2:27" ht="30.75" x14ac:dyDescent="0.3">
      <c r="B35" s="108" t="s">
        <v>43</v>
      </c>
      <c r="C35" s="109"/>
      <c r="D35" s="109"/>
      <c r="E35" s="110"/>
      <c r="F35" s="110"/>
      <c r="G35" s="110"/>
      <c r="H35" s="110"/>
      <c r="I35" s="143"/>
      <c r="J35" s="122"/>
      <c r="K35" s="55"/>
      <c r="L35" s="55"/>
      <c r="M35" s="55"/>
      <c r="N35" s="55"/>
      <c r="O35" s="50"/>
      <c r="P35" s="54"/>
      <c r="Q35" s="54"/>
      <c r="R35" s="54"/>
      <c r="S35" s="63"/>
      <c r="T35" s="66"/>
      <c r="U35" s="50"/>
      <c r="V35" s="78"/>
      <c r="W35" s="78"/>
      <c r="X35" s="54"/>
      <c r="Y35" s="56"/>
      <c r="Z35" s="50"/>
    </row>
    <row r="36" spans="2:27" ht="30.75" x14ac:dyDescent="0.3">
      <c r="B36" s="111" t="s">
        <v>41</v>
      </c>
      <c r="C36" s="112"/>
      <c r="D36" s="112"/>
      <c r="E36" s="113"/>
      <c r="F36" s="113" t="str">
        <f>(H30+K30+N30+M30+Q30)&amp;"名× 2,100円＝"</f>
        <v>0名× 2,100円＝</v>
      </c>
      <c r="G36" s="113"/>
      <c r="H36" s="113"/>
      <c r="I36" s="152">
        <f>(H30+K30+M30+N30+Q30)*2100</f>
        <v>0</v>
      </c>
      <c r="J36" s="153"/>
      <c r="K36" s="55"/>
      <c r="L36" s="55"/>
      <c r="M36" s="55"/>
      <c r="N36" s="55"/>
      <c r="O36" s="50"/>
      <c r="P36" s="53"/>
      <c r="Q36" s="53"/>
      <c r="R36" s="57"/>
      <c r="S36" s="63"/>
      <c r="T36" s="67"/>
      <c r="U36" s="50"/>
      <c r="V36" s="85"/>
      <c r="W36" s="85"/>
      <c r="X36" s="58"/>
      <c r="Y36" s="59"/>
      <c r="Z36" s="50"/>
    </row>
    <row r="37" spans="2:27" ht="30.75" x14ac:dyDescent="0.3">
      <c r="B37" s="111" t="s">
        <v>36</v>
      </c>
      <c r="C37" s="112"/>
      <c r="D37" s="112"/>
      <c r="E37" s="112"/>
      <c r="F37" s="112"/>
      <c r="G37" s="114"/>
      <c r="H37" s="114"/>
      <c r="I37" s="152"/>
      <c r="J37" s="153"/>
      <c r="K37" s="55"/>
      <c r="L37" s="55"/>
      <c r="M37" s="55"/>
      <c r="N37" s="55"/>
      <c r="O37" s="50"/>
      <c r="P37" s="50"/>
      <c r="Q37" s="50"/>
      <c r="R37" s="60"/>
      <c r="S37" s="63"/>
      <c r="T37" s="68"/>
      <c r="U37" s="60"/>
      <c r="V37" s="57"/>
      <c r="W37" s="57"/>
      <c r="X37" s="57"/>
      <c r="Y37" s="57"/>
      <c r="Z37" s="50"/>
    </row>
    <row r="38" spans="2:27" ht="30.75" x14ac:dyDescent="0.3">
      <c r="B38" s="99"/>
      <c r="C38" s="100"/>
      <c r="D38" s="100"/>
      <c r="E38" s="100"/>
      <c r="F38" s="98" t="s">
        <v>28</v>
      </c>
      <c r="G38" s="98"/>
      <c r="H38" s="98"/>
      <c r="I38" s="150">
        <f>SUM(I32:I37)</f>
        <v>0</v>
      </c>
      <c r="J38" s="151"/>
      <c r="K38" s="53"/>
      <c r="L38" s="53"/>
      <c r="M38" s="53"/>
      <c r="N38" s="53"/>
      <c r="O38" s="50"/>
      <c r="P38" s="50"/>
      <c r="Q38" s="50"/>
      <c r="R38" s="60"/>
      <c r="S38" s="63"/>
      <c r="T38" s="63"/>
      <c r="U38" s="60"/>
      <c r="V38" s="57"/>
      <c r="W38" s="57"/>
      <c r="X38" s="57"/>
      <c r="Y38" s="57"/>
      <c r="Z38" s="50"/>
    </row>
    <row r="39" spans="2:27" ht="24" x14ac:dyDescent="0.25">
      <c r="B39" s="38"/>
      <c r="C39" s="38"/>
      <c r="D39" s="38"/>
      <c r="E39" s="38"/>
      <c r="F39" s="38"/>
      <c r="G39" s="43"/>
      <c r="H39" s="43"/>
      <c r="I39" s="43"/>
      <c r="J39" s="38"/>
      <c r="K39" s="38"/>
      <c r="L39" s="38"/>
      <c r="M39" s="38"/>
      <c r="N39" s="38"/>
      <c r="O39" s="44"/>
      <c r="P39" s="45"/>
      <c r="Q39" s="45"/>
      <c r="R39" s="43"/>
      <c r="S39" s="63"/>
      <c r="T39" s="63"/>
      <c r="U39" s="44"/>
      <c r="V39" s="46"/>
      <c r="W39" s="46"/>
      <c r="X39" s="46"/>
      <c r="Y39" s="46"/>
      <c r="Z39" s="38"/>
    </row>
    <row r="40" spans="2:27" ht="17.25" x14ac:dyDescent="0.2">
      <c r="B40" s="16"/>
      <c r="C40" s="17"/>
      <c r="D40" s="18"/>
      <c r="E40" s="19"/>
      <c r="F40" s="19"/>
      <c r="J40" s="20"/>
      <c r="K40" s="21"/>
      <c r="L40" s="21"/>
      <c r="M40" s="21"/>
      <c r="N40" s="21"/>
      <c r="O40" s="22"/>
      <c r="P40" s="23"/>
      <c r="Q40" s="23"/>
      <c r="R40" s="24"/>
      <c r="S40" s="64"/>
      <c r="T40" s="65"/>
      <c r="U40" s="24"/>
      <c r="V40" s="19"/>
      <c r="W40" s="19"/>
      <c r="X40" s="25"/>
      <c r="Y40" s="23"/>
    </row>
    <row r="41" spans="2:27" ht="17.25" x14ac:dyDescent="0.2">
      <c r="B41" s="24"/>
      <c r="C41" s="24"/>
      <c r="D41" s="18"/>
      <c r="E41" s="19"/>
      <c r="F41" s="19"/>
      <c r="J41" s="20"/>
      <c r="K41" s="21"/>
      <c r="L41" s="21"/>
      <c r="M41" s="21"/>
      <c r="N41" s="21"/>
      <c r="O41" s="24"/>
      <c r="P41" s="7"/>
      <c r="Q41" s="7"/>
      <c r="S41" s="64"/>
      <c r="T41" s="64"/>
      <c r="U41" s="15"/>
      <c r="V41" s="7"/>
      <c r="W41" s="7"/>
      <c r="Y41" s="23"/>
    </row>
    <row r="42" spans="2:27" ht="17.25" x14ac:dyDescent="0.2">
      <c r="B42" s="24"/>
      <c r="C42" s="24"/>
      <c r="D42" s="18"/>
      <c r="E42" s="26"/>
      <c r="F42" s="26"/>
      <c r="J42" s="22"/>
      <c r="K42" s="21"/>
      <c r="L42" s="21"/>
      <c r="M42" s="21"/>
      <c r="N42" s="21"/>
      <c r="O42" s="24"/>
      <c r="S42" s="10"/>
      <c r="T42" s="10"/>
      <c r="V42" s="27"/>
      <c r="W42" s="27"/>
      <c r="Y42" s="23"/>
    </row>
    <row r="43" spans="2:27" ht="17.25" x14ac:dyDescent="0.2">
      <c r="B43" s="28"/>
      <c r="C43" s="29"/>
      <c r="D43" s="30"/>
      <c r="E43" s="31"/>
      <c r="F43" s="31"/>
      <c r="G43" s="29"/>
      <c r="H43" s="29"/>
      <c r="I43" s="29"/>
      <c r="J43" s="32"/>
      <c r="K43" s="33"/>
      <c r="L43" s="33"/>
      <c r="M43" s="33"/>
      <c r="N43" s="33"/>
      <c r="O43" s="34"/>
      <c r="P43" s="33"/>
      <c r="Q43" s="33"/>
      <c r="R43" s="33"/>
      <c r="S43" s="10"/>
      <c r="T43" s="10"/>
      <c r="U43" s="24"/>
      <c r="V43" s="23"/>
      <c r="W43" s="23"/>
      <c r="X43" s="35"/>
      <c r="Y43" s="23"/>
    </row>
    <row r="44" spans="2:27" x14ac:dyDescent="0.15">
      <c r="G44" s="10"/>
      <c r="H44" s="10"/>
      <c r="I44" s="10"/>
      <c r="J44" s="11"/>
      <c r="K44" s="11"/>
      <c r="L44" s="11"/>
      <c r="M44" s="11"/>
      <c r="N44" s="11"/>
      <c r="O44" s="10"/>
      <c r="P44" s="12"/>
      <c r="Q44" s="12"/>
      <c r="R44" s="10"/>
      <c r="S44" s="11"/>
      <c r="T44" s="11"/>
      <c r="U44" s="10"/>
      <c r="V44" s="13"/>
      <c r="W44" s="13"/>
      <c r="X44" s="13"/>
      <c r="Y44" s="13"/>
    </row>
    <row r="45" spans="2:27" x14ac:dyDescent="0.15">
      <c r="J45" s="6"/>
      <c r="K45" s="6"/>
      <c r="L45" s="6"/>
      <c r="M45" s="6"/>
      <c r="N45" s="6"/>
      <c r="O45" s="6"/>
      <c r="R45" s="1"/>
      <c r="S45" s="12"/>
      <c r="T45" s="12"/>
      <c r="U45" s="1"/>
      <c r="V45" s="7"/>
      <c r="W45" s="7"/>
      <c r="X45" s="7"/>
      <c r="Y45" s="7"/>
    </row>
    <row r="46" spans="2:27" x14ac:dyDescent="0.15">
      <c r="G46" s="2"/>
      <c r="H46" s="2"/>
      <c r="I46" s="2"/>
      <c r="J46" s="6"/>
      <c r="K46" s="6"/>
      <c r="L46" s="6"/>
      <c r="M46" s="6"/>
      <c r="N46" s="6"/>
      <c r="O46" s="6"/>
      <c r="S46" s="10"/>
      <c r="T46" s="10"/>
      <c r="V46" s="3"/>
      <c r="W46" s="3"/>
      <c r="X46" s="3"/>
      <c r="Y46" s="3"/>
    </row>
    <row r="47" spans="2:27" x14ac:dyDescent="0.15">
      <c r="G47" s="2"/>
      <c r="H47" s="2"/>
      <c r="I47" s="2"/>
      <c r="J47" s="6"/>
      <c r="K47" s="6"/>
      <c r="L47" s="6"/>
      <c r="M47" s="6"/>
      <c r="N47" s="6"/>
      <c r="O47" s="6"/>
      <c r="S47" s="10"/>
      <c r="T47" s="10"/>
    </row>
    <row r="48" spans="2:27" x14ac:dyDescent="0.15">
      <c r="S48" s="1"/>
      <c r="T48" s="1"/>
    </row>
  </sheetData>
  <mergeCells count="47">
    <mergeCell ref="A4:Z4"/>
    <mergeCell ref="P17:P18"/>
    <mergeCell ref="P16:Q16"/>
    <mergeCell ref="Q17:Q18"/>
    <mergeCell ref="D14:D18"/>
    <mergeCell ref="A14:A18"/>
    <mergeCell ref="B14:B18"/>
    <mergeCell ref="K15:R15"/>
    <mergeCell ref="C14:C18"/>
    <mergeCell ref="X14:Z15"/>
    <mergeCell ref="G15:J15"/>
    <mergeCell ref="U14:U18"/>
    <mergeCell ref="S16:S18"/>
    <mergeCell ref="T16:T18"/>
    <mergeCell ref="V14:V18"/>
    <mergeCell ref="S14:T15"/>
    <mergeCell ref="J16:J18"/>
    <mergeCell ref="R16:R18"/>
    <mergeCell ref="G14:R14"/>
    <mergeCell ref="W14:W18"/>
    <mergeCell ref="M17:M18"/>
    <mergeCell ref="N17:N18"/>
    <mergeCell ref="O17:O18"/>
    <mergeCell ref="I16:I18"/>
    <mergeCell ref="G16:H16"/>
    <mergeCell ref="H17:H18"/>
    <mergeCell ref="G17:G18"/>
    <mergeCell ref="K16:O16"/>
    <mergeCell ref="K17:L17"/>
    <mergeCell ref="E14:F18"/>
    <mergeCell ref="E29:F29"/>
    <mergeCell ref="E28:F28"/>
    <mergeCell ref="E27:F27"/>
    <mergeCell ref="E26:F26"/>
    <mergeCell ref="E25:F25"/>
    <mergeCell ref="E24:F24"/>
    <mergeCell ref="E23:F23"/>
    <mergeCell ref="Y33:Z33"/>
    <mergeCell ref="E22:F22"/>
    <mergeCell ref="E21:F21"/>
    <mergeCell ref="E20:F20"/>
    <mergeCell ref="I38:J38"/>
    <mergeCell ref="I37:J37"/>
    <mergeCell ref="I36:J36"/>
    <mergeCell ref="I34:J34"/>
    <mergeCell ref="I33:J33"/>
    <mergeCell ref="I32:J32"/>
  </mergeCells>
  <phoneticPr fontId="35"/>
  <pageMargins left="0.51181102362204722" right="0.51181102362204722" top="0.35433070866141736" bottom="0.35433070866141736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R5申込書</vt:lpstr>
      <vt:lpstr>'R5申込書'!Print_Area</vt:lpstr>
    </vt:vector>
  </TitlesOfParts>
  <Company>運輸省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本省</dc:creator>
  <cp:lastModifiedBy>杉戸</cp:lastModifiedBy>
  <cp:lastPrinted>2023-06-14T07:13:57Z</cp:lastPrinted>
  <dcterms:created xsi:type="dcterms:W3CDTF">2000-07-14T10:54:28Z</dcterms:created>
  <dcterms:modified xsi:type="dcterms:W3CDTF">2023-09-25T04:23:21Z</dcterms:modified>
</cp:coreProperties>
</file>